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6765"/>
  </bookViews>
  <sheets>
    <sheet name="EVHP" sheetId="1" r:id="rId1"/>
  </sheets>
  <definedNames>
    <definedName name="_xlnm._FilterDatabase" localSheetId="0" hidden="1">EVHP!$A$2:$F$38</definedName>
  </definedNames>
  <calcPr calcId="125725"/>
</workbook>
</file>

<file path=xl/calcChain.xml><?xml version="1.0" encoding="utf-8"?>
<calcChain xmlns="http://schemas.openxmlformats.org/spreadsheetml/2006/main">
  <c r="C38" i="1"/>
  <c r="D38"/>
  <c r="C9" l="1"/>
  <c r="F10"/>
  <c r="B4"/>
  <c r="F4" s="1"/>
  <c r="F36"/>
  <c r="F35"/>
  <c r="E34"/>
  <c r="F34" s="1"/>
  <c r="F32"/>
  <c r="F31"/>
  <c r="F30"/>
  <c r="F29"/>
  <c r="F28"/>
  <c r="F24"/>
  <c r="F25"/>
  <c r="F23"/>
  <c r="D27"/>
  <c r="C27"/>
  <c r="B22"/>
  <c r="F22" s="1"/>
  <c r="F18"/>
  <c r="F17"/>
  <c r="E16"/>
  <c r="F16" s="1"/>
  <c r="F12"/>
  <c r="F13"/>
  <c r="F14"/>
  <c r="F11"/>
  <c r="D9"/>
  <c r="D20" s="1"/>
  <c r="C20"/>
  <c r="F7"/>
  <c r="F6"/>
  <c r="F5"/>
  <c r="B20" l="1"/>
  <c r="F27"/>
  <c r="F9"/>
  <c r="B38"/>
  <c r="E20"/>
  <c r="E38" s="1"/>
  <c r="F20" l="1"/>
  <c r="F38"/>
</calcChain>
</file>

<file path=xl/sharedStrings.xml><?xml version="1.0" encoding="utf-8"?>
<sst xmlns="http://schemas.openxmlformats.org/spreadsheetml/2006/main" count="35" uniqueCount="25">
  <si>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</si>
  <si>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</si>
  <si>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</si>
  <si>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</si>
  <si>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</si>
  <si>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</si>
  <si>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</si>
  <si>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</si>
  <si>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</si>
  <si>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 xml:space="preserve">Revalúos  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</si>
  <si>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</si>
  <si>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</si>
  <si>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</si>
  <si>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</si>
  <si>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</si>
  <si>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</si>
  <si>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r>
      <t xml:space="preserve">Hacienda Pública / Patrimonio Contribuido Neto de </t>
    </r>
    <r>
      <rPr>
        <b/>
        <sz val="8"/>
        <color theme="1"/>
        <rFont val="Arial"/>
        <family val="2"/>
      </rPr>
      <t>20XN-1</t>
    </r>
  </si>
  <si>
    <r>
      <t xml:space="preserve">Hacienda Pública / Patrimonio Generado Neto de </t>
    </r>
    <r>
      <rPr>
        <b/>
        <sz val="8"/>
        <color theme="1"/>
        <rFont val="Arial"/>
        <family val="2"/>
      </rPr>
      <t>20XN-1</t>
    </r>
  </si>
  <si>
    <r>
      <t xml:space="preserve">Exceso o Insuficiencia en la Actualización de la Hacienda
Pública / Patrimonio Neto de </t>
    </r>
    <r>
      <rPr>
        <b/>
        <sz val="8"/>
        <color theme="1"/>
        <rFont val="Arial"/>
        <family val="2"/>
      </rPr>
      <t>20XN-1</t>
    </r>
  </si>
  <si>
    <r>
      <t xml:space="preserve">Hacienda Pública / Patrimonio Neto Final de </t>
    </r>
    <r>
      <rPr>
        <b/>
        <sz val="8"/>
        <color theme="1"/>
        <rFont val="Arial"/>
        <family val="2"/>
      </rPr>
      <t>20XN-1</t>
    </r>
  </si>
  <si>
    <r>
      <t xml:space="preserve">Cambios en la Hacienda Pública / Patrimonio Contribuido Neto de </t>
    </r>
    <r>
      <rPr>
        <b/>
        <sz val="8"/>
        <color theme="1"/>
        <rFont val="Arial"/>
        <family val="2"/>
      </rPr>
      <t>20XN</t>
    </r>
  </si>
  <si>
    <r>
      <t xml:space="preserve">Variaciones de la Hacienda Pública / Patrimonio Neto de </t>
    </r>
    <r>
      <rPr>
        <b/>
        <sz val="8"/>
        <color theme="1"/>
        <rFont val="Arial"/>
        <family val="2"/>
      </rPr>
      <t>20XN</t>
    </r>
  </si>
  <si>
    <r>
      <t>Cambios en el Exceso o Insuficiencia en la Actualización
de la Hacienda Pública / Patrimonio Neto de</t>
    </r>
    <r>
      <rPr>
        <b/>
        <sz val="8"/>
        <color rgb="FFFF0000"/>
        <rFont val="Arial"/>
        <family val="2"/>
      </rPr>
      <t xml:space="preserve"> </t>
    </r>
    <r>
      <rPr>
        <b/>
        <sz val="8"/>
        <color theme="1"/>
        <rFont val="Arial"/>
        <family val="2"/>
      </rPr>
      <t>20XN</t>
    </r>
  </si>
  <si>
    <r>
      <t xml:space="preserve">Hacienda Pública / Patrimonio Neto Final de </t>
    </r>
    <r>
      <rPr>
        <b/>
        <sz val="8"/>
        <color theme="1"/>
        <rFont val="Arial"/>
        <family val="2"/>
      </rPr>
      <t>20XN</t>
    </r>
  </si>
  <si>
    <t>ESTADO DE VARIACIÓN EN LA HACIENDA PÚBLICA
MUNICIPIO SAN FELIPE
DEL 1 DE ENERO AL AL 30 DE SEPTIEMBRE DEL 2018</t>
  </si>
</sst>
</file>

<file path=xl/styles.xml><?xml version="1.0" encoding="utf-8"?>
<styleSheet xmlns="http://schemas.openxmlformats.org/spreadsheetml/2006/main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0" fontId="3" fillId="0" borderId="0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>
      <alignment vertical="top"/>
    </xf>
    <xf numFmtId="4" fontId="3" fillId="0" borderId="0" xfId="9" applyNumberFormat="1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166" fontId="2" fillId="2" borderId="1" xfId="3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5" xfId="9" applyFont="1" applyFill="1" applyBorder="1" applyAlignment="1">
      <alignment horizontal="center" vertical="center" wrapText="1"/>
    </xf>
    <xf numFmtId="0" fontId="2" fillId="0" borderId="6" xfId="9" applyFont="1" applyFill="1" applyBorder="1" applyAlignment="1">
      <alignment vertical="top" wrapText="1"/>
    </xf>
    <xf numFmtId="0" fontId="3" fillId="0" borderId="6" xfId="9" applyFont="1" applyFill="1" applyBorder="1" applyAlignment="1">
      <alignment horizontal="left" vertical="top" wrapText="1" indent="1"/>
    </xf>
    <xf numFmtId="0" fontId="2" fillId="0" borderId="6" xfId="9" applyFont="1" applyFill="1" applyBorder="1" applyAlignment="1">
      <alignment horizontal="left" vertical="top" wrapText="1"/>
    </xf>
    <xf numFmtId="0" fontId="2" fillId="0" borderId="7" xfId="9" applyFont="1" applyFill="1" applyBorder="1" applyAlignment="1">
      <alignment vertical="center" wrapText="1"/>
    </xf>
    <xf numFmtId="166" fontId="2" fillId="0" borderId="8" xfId="3" applyNumberFormat="1" applyFont="1" applyFill="1" applyBorder="1" applyAlignment="1">
      <alignment horizontal="center" vertical="center" wrapText="1"/>
    </xf>
    <xf numFmtId="4" fontId="2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Protection="1">
      <protection locked="0"/>
    </xf>
    <xf numFmtId="4" fontId="3" fillId="0" borderId="9" xfId="9" applyNumberFormat="1" applyFont="1" applyFill="1" applyBorder="1" applyAlignment="1" applyProtection="1">
      <alignment vertical="top"/>
      <protection locked="0"/>
    </xf>
    <xf numFmtId="4" fontId="2" fillId="0" borderId="10" xfId="9" applyNumberFormat="1" applyFont="1" applyFill="1" applyBorder="1" applyAlignment="1" applyProtection="1">
      <alignment vertical="center"/>
      <protection locked="0"/>
    </xf>
    <xf numFmtId="4" fontId="3" fillId="3" borderId="9" xfId="9" applyNumberFormat="1" applyFont="1" applyFill="1" applyBorder="1" applyProtection="1">
      <protection locked="0"/>
    </xf>
    <xf numFmtId="4" fontId="2" fillId="3" borderId="9" xfId="9" applyNumberFormat="1" applyFont="1" applyFill="1" applyBorder="1" applyProtection="1">
      <protection locked="0"/>
    </xf>
    <xf numFmtId="4" fontId="3" fillId="3" borderId="9" xfId="9" applyNumberFormat="1" applyFont="1" applyFill="1" applyBorder="1" applyAlignment="1" applyProtection="1">
      <alignment vertical="top"/>
      <protection locked="0"/>
    </xf>
    <xf numFmtId="0" fontId="6" fillId="0" borderId="0" xfId="9" applyFont="1" applyFill="1" applyBorder="1" applyAlignment="1" applyProtection="1">
      <alignment horizontal="right" vertical="top" wrapText="1"/>
      <protection locked="0"/>
    </xf>
    <xf numFmtId="4" fontId="6" fillId="0" borderId="0" xfId="9" applyNumberFormat="1" applyFont="1" applyFill="1" applyBorder="1" applyAlignment="1" applyProtection="1">
      <alignment vertical="top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40</xdr:row>
      <xdr:rowOff>123825</xdr:rowOff>
    </xdr:from>
    <xdr:to>
      <xdr:col>4</xdr:col>
      <xdr:colOff>1057275</xdr:colOff>
      <xdr:row>43</xdr:row>
      <xdr:rowOff>123825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 l="20411" t="50220" r="15493" b="43392"/>
        <a:stretch>
          <a:fillRect/>
        </a:stretch>
      </xdr:blipFill>
      <xdr:spPr bwMode="auto">
        <a:xfrm>
          <a:off x="1066800" y="7200900"/>
          <a:ext cx="730567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4"/>
  <sheetViews>
    <sheetView showGridLines="0" tabSelected="1" topLeftCell="A25" zoomScaleNormal="100" workbookViewId="0">
      <selection activeCell="C47" sqref="C47"/>
    </sheetView>
  </sheetViews>
  <sheetFormatPr baseColWidth="10" defaultRowHeight="11.25"/>
  <cols>
    <col min="1" max="1" width="57.83203125" style="5" customWidth="1"/>
    <col min="2" max="2" width="23.83203125" style="3" customWidth="1"/>
    <col min="3" max="3" width="24" style="3" customWidth="1"/>
    <col min="4" max="5" width="22.33203125" style="3" customWidth="1"/>
    <col min="6" max="6" width="18.33203125" style="3" customWidth="1"/>
    <col min="7" max="16384" width="12" style="4"/>
  </cols>
  <sheetData>
    <row r="1" spans="1:6" ht="56.25" customHeight="1">
      <c r="A1" s="23" t="s">
        <v>24</v>
      </c>
      <c r="B1" s="24"/>
      <c r="C1" s="24"/>
      <c r="D1" s="24"/>
      <c r="E1" s="24"/>
      <c r="F1" s="25"/>
    </row>
    <row r="2" spans="1:6" s="5" customFormat="1" ht="50.1" customHeight="1">
      <c r="A2" s="7" t="s">
        <v>3</v>
      </c>
      <c r="B2" s="6" t="s">
        <v>12</v>
      </c>
      <c r="C2" s="6" t="s">
        <v>13</v>
      </c>
      <c r="D2" s="6" t="s">
        <v>14</v>
      </c>
      <c r="E2" s="6" t="s">
        <v>5</v>
      </c>
      <c r="F2" s="6" t="s">
        <v>15</v>
      </c>
    </row>
    <row r="3" spans="1:6" s="5" customFormat="1" ht="9" customHeight="1">
      <c r="A3" s="8"/>
      <c r="B3" s="13"/>
      <c r="C3" s="13"/>
      <c r="D3" s="13"/>
      <c r="E3" s="13"/>
      <c r="F3" s="13"/>
    </row>
    <row r="4" spans="1:6">
      <c r="A4" s="9" t="s">
        <v>16</v>
      </c>
      <c r="B4" s="14">
        <f>+B5+B6</f>
        <v>73903315.670000002</v>
      </c>
      <c r="C4" s="18"/>
      <c r="D4" s="18"/>
      <c r="E4" s="18"/>
      <c r="F4" s="14">
        <f>+B4</f>
        <v>73903315.670000002</v>
      </c>
    </row>
    <row r="5" spans="1:6">
      <c r="A5" s="10" t="s">
        <v>0</v>
      </c>
      <c r="B5" s="15">
        <v>73565942.670000002</v>
      </c>
      <c r="C5" s="18"/>
      <c r="D5" s="18"/>
      <c r="E5" s="18"/>
      <c r="F5" s="15">
        <f>+B5</f>
        <v>73565942.670000002</v>
      </c>
    </row>
    <row r="6" spans="1:6">
      <c r="A6" s="10" t="s">
        <v>4</v>
      </c>
      <c r="B6" s="15">
        <v>337373</v>
      </c>
      <c r="C6" s="18"/>
      <c r="D6" s="18"/>
      <c r="E6" s="18"/>
      <c r="F6" s="15">
        <f>+B6</f>
        <v>337373</v>
      </c>
    </row>
    <row r="7" spans="1:6">
      <c r="A7" s="10" t="s">
        <v>6</v>
      </c>
      <c r="B7" s="15">
        <v>0</v>
      </c>
      <c r="C7" s="18"/>
      <c r="D7" s="18"/>
      <c r="E7" s="18"/>
      <c r="F7" s="15">
        <f>+B7</f>
        <v>0</v>
      </c>
    </row>
    <row r="8" spans="1:6" ht="9" customHeight="1">
      <c r="A8" s="10"/>
      <c r="B8" s="15"/>
      <c r="C8" s="15"/>
      <c r="D8" s="15"/>
      <c r="E8" s="15"/>
      <c r="F8" s="15"/>
    </row>
    <row r="9" spans="1:6">
      <c r="A9" s="9" t="s">
        <v>17</v>
      </c>
      <c r="B9" s="18"/>
      <c r="C9" s="14">
        <f>+C11+C12+C13+C14+C10</f>
        <v>466334249.54000002</v>
      </c>
      <c r="D9" s="14">
        <f>+D10</f>
        <v>147457834.53999999</v>
      </c>
      <c r="E9" s="18"/>
      <c r="F9" s="14">
        <f>+C9+D9</f>
        <v>613792084.08000004</v>
      </c>
    </row>
    <row r="10" spans="1:6">
      <c r="A10" s="10" t="s">
        <v>7</v>
      </c>
      <c r="B10" s="18"/>
      <c r="C10" s="15">
        <v>0</v>
      </c>
      <c r="D10" s="15">
        <v>147457834.53999999</v>
      </c>
      <c r="E10" s="18"/>
      <c r="F10" s="15">
        <f>+C10</f>
        <v>0</v>
      </c>
    </row>
    <row r="11" spans="1:6">
      <c r="A11" s="10" t="s">
        <v>8</v>
      </c>
      <c r="B11" s="18"/>
      <c r="C11" s="15">
        <v>466292805.04000002</v>
      </c>
      <c r="D11" s="18"/>
      <c r="E11" s="18"/>
      <c r="F11" s="15">
        <f>+C11</f>
        <v>466292805.04000002</v>
      </c>
    </row>
    <row r="12" spans="1:6">
      <c r="A12" s="10" t="s">
        <v>9</v>
      </c>
      <c r="B12" s="18"/>
      <c r="C12" s="15">
        <v>41444.5</v>
      </c>
      <c r="D12" s="18"/>
      <c r="E12" s="18"/>
      <c r="F12" s="15">
        <f t="shared" ref="F12:F14" si="0">+C12</f>
        <v>41444.5</v>
      </c>
    </row>
    <row r="13" spans="1:6">
      <c r="A13" s="10" t="s">
        <v>1</v>
      </c>
      <c r="B13" s="18"/>
      <c r="C13" s="15">
        <v>0</v>
      </c>
      <c r="D13" s="18"/>
      <c r="E13" s="18"/>
      <c r="F13" s="15">
        <f t="shared" si="0"/>
        <v>0</v>
      </c>
    </row>
    <row r="14" spans="1:6">
      <c r="A14" s="10" t="s">
        <v>2</v>
      </c>
      <c r="B14" s="18"/>
      <c r="C14" s="15">
        <v>0</v>
      </c>
      <c r="D14" s="18"/>
      <c r="E14" s="18"/>
      <c r="F14" s="15">
        <f t="shared" si="0"/>
        <v>0</v>
      </c>
    </row>
    <row r="15" spans="1:6" ht="9" customHeight="1">
      <c r="A15" s="10"/>
      <c r="B15" s="15"/>
      <c r="C15" s="15"/>
      <c r="D15" s="15"/>
      <c r="E15" s="15"/>
      <c r="F15" s="15"/>
    </row>
    <row r="16" spans="1:6" ht="22.5">
      <c r="A16" s="9" t="s">
        <v>18</v>
      </c>
      <c r="B16" s="18"/>
      <c r="C16" s="18"/>
      <c r="D16" s="18"/>
      <c r="E16" s="14">
        <f>+E17+E18</f>
        <v>0</v>
      </c>
      <c r="F16" s="14">
        <f>+E16</f>
        <v>0</v>
      </c>
    </row>
    <row r="17" spans="1:6">
      <c r="A17" s="10" t="s">
        <v>10</v>
      </c>
      <c r="B17" s="18"/>
      <c r="C17" s="18"/>
      <c r="D17" s="18"/>
      <c r="E17" s="15">
        <v>0</v>
      </c>
      <c r="F17" s="15">
        <f>+E17</f>
        <v>0</v>
      </c>
    </row>
    <row r="18" spans="1:6">
      <c r="A18" s="10" t="s">
        <v>11</v>
      </c>
      <c r="B18" s="18">
        <v>0</v>
      </c>
      <c r="C18" s="18"/>
      <c r="D18" s="18"/>
      <c r="E18" s="15">
        <v>0</v>
      </c>
      <c r="F18" s="15">
        <f>+E18</f>
        <v>0</v>
      </c>
    </row>
    <row r="19" spans="1:6" ht="9" customHeight="1">
      <c r="A19" s="10"/>
      <c r="B19" s="15">
        <v>0</v>
      </c>
      <c r="C19" s="15"/>
      <c r="D19" s="15"/>
      <c r="E19" s="15"/>
      <c r="F19" s="15"/>
    </row>
    <row r="20" spans="1:6">
      <c r="A20" s="9" t="s">
        <v>19</v>
      </c>
      <c r="B20" s="14">
        <f>+B4</f>
        <v>73903315.670000002</v>
      </c>
      <c r="C20" s="14">
        <f>+C9</f>
        <v>466334249.54000002</v>
      </c>
      <c r="D20" s="14">
        <f>+D9</f>
        <v>147457834.53999999</v>
      </c>
      <c r="E20" s="14">
        <f>+E16</f>
        <v>0</v>
      </c>
      <c r="F20" s="14">
        <f>+B20+C20+D20+E20</f>
        <v>687695399.75</v>
      </c>
    </row>
    <row r="21" spans="1:6" ht="9" customHeight="1">
      <c r="A21" s="9"/>
      <c r="B21" s="14"/>
      <c r="C21" s="14"/>
      <c r="D21" s="14"/>
      <c r="E21" s="14"/>
      <c r="F21" s="14"/>
    </row>
    <row r="22" spans="1:6" ht="22.5">
      <c r="A22" s="9" t="s">
        <v>20</v>
      </c>
      <c r="B22" s="14">
        <f>+B23+B24+B25</f>
        <v>0</v>
      </c>
      <c r="C22" s="18"/>
      <c r="D22" s="18">
        <v>0</v>
      </c>
      <c r="E22" s="19"/>
      <c r="F22" s="14">
        <f>+B22</f>
        <v>0</v>
      </c>
    </row>
    <row r="23" spans="1:6">
      <c r="A23" s="10" t="s">
        <v>0</v>
      </c>
      <c r="B23" s="15">
        <v>0</v>
      </c>
      <c r="C23" s="18">
        <v>0</v>
      </c>
      <c r="D23" s="18"/>
      <c r="E23" s="18"/>
      <c r="F23" s="15">
        <f>+B23</f>
        <v>0</v>
      </c>
    </row>
    <row r="24" spans="1:6">
      <c r="A24" s="10" t="s">
        <v>4</v>
      </c>
      <c r="B24" s="15">
        <v>0</v>
      </c>
      <c r="C24" s="18"/>
      <c r="D24" s="18">
        <v>0</v>
      </c>
      <c r="E24" s="18"/>
      <c r="F24" s="15">
        <f t="shared" ref="F24:F25" si="1">+B24</f>
        <v>0</v>
      </c>
    </row>
    <row r="25" spans="1:6">
      <c r="A25" s="10" t="s">
        <v>6</v>
      </c>
      <c r="B25" s="15">
        <v>0</v>
      </c>
      <c r="C25" s="18"/>
      <c r="D25" s="18"/>
      <c r="E25" s="18"/>
      <c r="F25" s="15">
        <f t="shared" si="1"/>
        <v>0</v>
      </c>
    </row>
    <row r="26" spans="1:6" ht="9" customHeight="1">
      <c r="A26" s="10"/>
      <c r="B26" s="15"/>
      <c r="C26" s="15"/>
      <c r="D26" s="15"/>
      <c r="E26" s="15"/>
      <c r="F26" s="15"/>
    </row>
    <row r="27" spans="1:6">
      <c r="A27" s="9" t="s">
        <v>21</v>
      </c>
      <c r="B27" s="18"/>
      <c r="C27" s="14">
        <f>+C29</f>
        <v>69280638.879999995</v>
      </c>
      <c r="D27" s="14">
        <f>+D28+D29+D30+D31+D32</f>
        <v>-1032632.56</v>
      </c>
      <c r="E27" s="19"/>
      <c r="F27" s="14">
        <f>+C27+D27</f>
        <v>68248006.319999993</v>
      </c>
    </row>
    <row r="28" spans="1:6">
      <c r="A28" s="10" t="s">
        <v>7</v>
      </c>
      <c r="B28" s="18"/>
      <c r="C28" s="18"/>
      <c r="D28" s="15">
        <v>-1032632.56</v>
      </c>
      <c r="E28" s="18"/>
      <c r="F28" s="15">
        <f>+D28</f>
        <v>-1032632.56</v>
      </c>
    </row>
    <row r="29" spans="1:6">
      <c r="A29" s="10" t="s">
        <v>8</v>
      </c>
      <c r="B29" s="18"/>
      <c r="C29" s="15">
        <v>69280638.879999995</v>
      </c>
      <c r="D29" s="15"/>
      <c r="E29" s="18"/>
      <c r="F29" s="15">
        <f>+C29+D29</f>
        <v>69280638.879999995</v>
      </c>
    </row>
    <row r="30" spans="1:6">
      <c r="A30" s="10" t="s">
        <v>9</v>
      </c>
      <c r="B30" s="18"/>
      <c r="C30" s="20"/>
      <c r="D30" s="16">
        <v>0</v>
      </c>
      <c r="E30" s="20"/>
      <c r="F30" s="15">
        <f>+D30</f>
        <v>0</v>
      </c>
    </row>
    <row r="31" spans="1:6">
      <c r="A31" s="10" t="s">
        <v>1</v>
      </c>
      <c r="B31" s="18"/>
      <c r="C31" s="20"/>
      <c r="D31" s="16">
        <v>0</v>
      </c>
      <c r="E31" s="20"/>
      <c r="F31" s="15">
        <f>+D31</f>
        <v>0</v>
      </c>
    </row>
    <row r="32" spans="1:6">
      <c r="A32" s="10" t="s">
        <v>2</v>
      </c>
      <c r="B32" s="18"/>
      <c r="C32" s="20"/>
      <c r="D32" s="16">
        <v>0</v>
      </c>
      <c r="E32" s="20"/>
      <c r="F32" s="15">
        <f>+D32</f>
        <v>0</v>
      </c>
    </row>
    <row r="33" spans="1:6" ht="9" customHeight="1">
      <c r="A33" s="10"/>
      <c r="B33" s="15"/>
      <c r="C33" s="16"/>
      <c r="D33" s="16"/>
      <c r="E33" s="16"/>
      <c r="F33" s="15"/>
    </row>
    <row r="34" spans="1:6" ht="22.5">
      <c r="A34" s="11" t="s">
        <v>22</v>
      </c>
      <c r="B34" s="18"/>
      <c r="C34" s="18"/>
      <c r="D34" s="18"/>
      <c r="E34" s="14">
        <f>+E35+E36</f>
        <v>0</v>
      </c>
      <c r="F34" s="14">
        <f>+E34</f>
        <v>0</v>
      </c>
    </row>
    <row r="35" spans="1:6">
      <c r="A35" s="10" t="s">
        <v>10</v>
      </c>
      <c r="B35" s="18"/>
      <c r="C35" s="18"/>
      <c r="D35" s="18"/>
      <c r="E35" s="15">
        <v>0</v>
      </c>
      <c r="F35" s="15">
        <f>+E35</f>
        <v>0</v>
      </c>
    </row>
    <row r="36" spans="1:6">
      <c r="A36" s="10" t="s">
        <v>11</v>
      </c>
      <c r="B36" s="18"/>
      <c r="C36" s="18"/>
      <c r="D36" s="18"/>
      <c r="E36" s="15">
        <v>0</v>
      </c>
      <c r="F36" s="15">
        <f>+E36</f>
        <v>0</v>
      </c>
    </row>
    <row r="37" spans="1:6" ht="9" customHeight="1">
      <c r="A37" s="10"/>
      <c r="B37" s="15"/>
      <c r="C37" s="16"/>
      <c r="D37" s="16"/>
      <c r="E37" s="15"/>
      <c r="F37" s="15"/>
    </row>
    <row r="38" spans="1:6" ht="20.100000000000001" customHeight="1">
      <c r="A38" s="12" t="s">
        <v>23</v>
      </c>
      <c r="B38" s="17">
        <f>+B20+B22</f>
        <v>73903315.670000002</v>
      </c>
      <c r="C38" s="17">
        <f>+C20+C27</f>
        <v>535614888.42000002</v>
      </c>
      <c r="D38" s="17">
        <f>+D20+D27</f>
        <v>146425201.97999999</v>
      </c>
      <c r="E38" s="17">
        <f>+E20+E34</f>
        <v>0</v>
      </c>
      <c r="F38" s="17">
        <f>+B38+C38+D38+E38</f>
        <v>755943406.07000005</v>
      </c>
    </row>
    <row r="39" spans="1:6">
      <c r="A39" s="1"/>
      <c r="B39" s="2"/>
      <c r="C39" s="2"/>
      <c r="D39" s="2"/>
      <c r="E39" s="2"/>
      <c r="F39" s="2"/>
    </row>
    <row r="41" spans="1:6">
      <c r="A41" s="21"/>
      <c r="B41" s="22"/>
    </row>
    <row r="42" spans="1:6">
      <c r="A42" s="21"/>
      <c r="B42" s="22"/>
    </row>
    <row r="44" spans="1:6">
      <c r="B44" s="22"/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scale="9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</cp:lastModifiedBy>
  <cp:lastPrinted>2018-10-06T20:36:23Z</cp:lastPrinted>
  <dcterms:created xsi:type="dcterms:W3CDTF">2012-12-11T20:30:33Z</dcterms:created>
  <dcterms:modified xsi:type="dcterms:W3CDTF">2018-10-06T20:36:32Z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